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504" windowHeight="9432" activeTab="0"/>
  </bookViews>
  <sheets>
    <sheet name="прил2 пр 1831-э" sheetId="1" r:id="rId1"/>
  </sheets>
  <definedNames>
    <definedName name="_xlnm.Print_Area" localSheetId="0">'прил2 пр 1831-э'!$A$1:$G$84</definedName>
  </definedNames>
  <calcPr fullCalcOnLoad="1"/>
</workbook>
</file>

<file path=xl/sharedStrings.xml><?xml version="1.0" encoding="utf-8"?>
<sst xmlns="http://schemas.openxmlformats.org/spreadsheetml/2006/main" count="210" uniqueCount="152">
  <si>
    <t xml:space="preserve">Приложение № 2 </t>
  </si>
  <si>
    <t xml:space="preserve">к приказу Федеральной службы по тарифам                                                                                                                                </t>
  </si>
  <si>
    <t xml:space="preserve">от «24» октября 2014г. №1831-э                                                                                                                                                                            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</si>
  <si>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</si>
  <si>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</si>
  <si>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</si>
  <si>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</si>
  <si>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№ п/п</t>
  </si>
  <si>
    <t>Показатель</t>
  </si>
  <si>
    <t>Ед.изм.</t>
  </si>
  <si>
    <t>Год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</si>
  <si>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</si>
  <si>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</si>
  <si>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</si>
  <si>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</si>
  <si>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</si>
  <si>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</si>
  <si>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</si>
  <si>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</si>
  <si>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</si>
  <si>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</si>
  <si>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</si>
  <si>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</si>
  <si>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</si>
  <si>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1.1.1.1</t>
  </si>
  <si>
    <t>1.1.1.2</t>
  </si>
  <si>
    <t>на ремонт</t>
  </si>
  <si>
    <t>1.1.1.3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</si>
  <si>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</si>
  <si>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</si>
  <si>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</si>
  <si>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</si>
  <si>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</si>
  <si>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</si>
  <si>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</si>
  <si>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1.1.3.2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</si>
  <si>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</si>
  <si>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</si>
  <si>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</si>
  <si>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</si>
  <si>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</si>
  <si>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</si>
  <si>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</si>
  <si>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</si>
  <si>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 xml:space="preserve"> 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</si>
  <si>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</si>
  <si>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</si>
  <si>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</si>
  <si>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</si>
  <si>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</si>
  <si>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</si>
  <si>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</si>
  <si>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</si>
  <si>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</si>
  <si>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</si>
  <si>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</si>
  <si>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</si>
  <si>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</si>
  <si>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</si>
  <si>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</si>
  <si>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</si>
  <si>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</si>
  <si>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</si>
  <si>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"Количество льготных технологических присоединений"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</si>
  <si>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</si>
  <si>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</si>
  <si>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</si>
  <si>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</si>
  <si>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</si>
  <si>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</si>
  <si>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</si>
  <si>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</si>
  <si>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</si>
  <si>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</si>
  <si>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Справочно:Объем технологических потерь</t>
  </si>
  <si>
    <t>мВт.ч</t>
  </si>
  <si>
    <t>Справочно:Цена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</si>
  <si>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</si>
  <si>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</si>
  <si>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</si>
  <si>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</si>
  <si>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</si>
  <si>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</si>
  <si>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</si>
  <si>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числетрансформаторная мощность подстанций на i уровне напряжения</t>
  </si>
  <si>
    <t>у.е.</t>
  </si>
  <si>
    <t>Длина линий электропередач, всего</t>
  </si>
  <si>
    <t>км</t>
  </si>
  <si>
    <t>5.n</t>
  </si>
  <si>
    <t>в том числедлина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</si>
  <si>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</si>
  <si>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</si>
  <si>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</si>
  <si>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</si>
  <si>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</si>
  <si>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</si>
  <si>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</si>
  <si>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</si>
  <si>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</si>
  <si>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</si>
  <si>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</si>
  <si>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</si>
  <si>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1.1.3.3.1</t>
  </si>
  <si>
    <t>1.1.3.3.2</t>
  </si>
  <si>
    <t>1.1.3.3.3</t>
  </si>
  <si>
    <t>1.1.3.3.4</t>
  </si>
  <si>
    <t>электроэнергия</t>
  </si>
  <si>
    <t>сброс ГВС</t>
  </si>
  <si>
    <t>вода артезианская и хоз.питьевая</t>
  </si>
  <si>
    <t>1.1.3.3.5</t>
  </si>
  <si>
    <t>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</si>
  <si>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Материальные расходы, всего, в том числе:</t>
  </si>
  <si>
    <t xml:space="preserve"> на сырье, материалы, запасные части, инструмент, топливо </t>
  </si>
  <si>
    <t>Прочие подконтрольные расходы (с расшифровкой), в том числе:</t>
  </si>
  <si>
    <t>прибыль на социальное развитие (включая социальные выплаты)</t>
  </si>
  <si>
    <t>транспортные услуги</t>
  </si>
  <si>
    <t xml:space="preserve"> прочие расходы (с расшифровкой), в том числе:</t>
  </si>
  <si>
    <t>электроэнергия на хоз.нужды</t>
  </si>
  <si>
    <t>теплоэнергия</t>
  </si>
  <si>
    <t>1.2.12.1</t>
  </si>
  <si>
    <t>1.2.12.2</t>
  </si>
  <si>
    <t>прочие неподконтрольные расходы (с расшифровкой), в том числе:</t>
  </si>
  <si>
    <t>Наименование организации:_ЗАО  "Алкоа СМЗ"__________________________________</t>
  </si>
  <si>
    <t>3.1</t>
  </si>
  <si>
    <t>3.2</t>
  </si>
  <si>
    <t>3.3</t>
  </si>
  <si>
    <t>4.1</t>
  </si>
  <si>
    <t>4.2</t>
  </si>
  <si>
    <t>Количество условных единиц по линиям электропередач, всего, в том числе:</t>
  </si>
  <si>
    <t xml:space="preserve"> количество условных единиц по линиям электропередач на  уровне напряжения ВН</t>
  </si>
  <si>
    <t xml:space="preserve"> количество условных единиц по линиям электропередач на  уровне напряжения СН-2</t>
  </si>
  <si>
    <t>количество условных единиц по линиям электропередач наi уровне напряжения НН</t>
  </si>
  <si>
    <t>Количество условных единиц по подстанциям, всего, в том числе:</t>
  </si>
  <si>
    <t xml:space="preserve"> количество условных единиц по подстанциям на  уровне напряжения ВН</t>
  </si>
  <si>
    <t xml:space="preserve"> количество условных единиц по подстанциям наi уровне напряжения СН-2</t>
  </si>
  <si>
    <t>п.6 =352,87/353,7=0,997% 353,7-дл.эл.пер, 352,87-дл.кабел.линий</t>
  </si>
  <si>
    <t>прочие налоги (налог на имущество)</t>
  </si>
  <si>
    <t>прочие расходы на персонал -ДМС</t>
  </si>
  <si>
    <t xml:space="preserve">питание </t>
  </si>
  <si>
    <t>по факту прибыли нет</t>
  </si>
  <si>
    <t>в плне не были предусмотрены</t>
  </si>
  <si>
    <t xml:space="preserve"> в плане расходы проиндексированы от расчета предыдущего периода, фактические затраты на услуги предыдущего периода не были учтены </t>
  </si>
  <si>
    <t xml:space="preserve">Ф.О.Т выше, чем в плане </t>
  </si>
  <si>
    <t>не учтен в плане налог на имущество</t>
  </si>
  <si>
    <t>не учтено в полном объеме количество у.е. по линиям электропередач.</t>
  </si>
  <si>
    <t>не учтен ввод нового объекта " АСКУЭ"</t>
  </si>
  <si>
    <t>не учтены в плане</t>
  </si>
  <si>
    <t>тыс.руб./  мВт.ч</t>
  </si>
  <si>
    <t>ИНН:__63310000160______________________________________</t>
  </si>
  <si>
    <t>КПП:___631050001_____________________________________</t>
  </si>
  <si>
    <t>Долгосрочный период регулирования:___2011____ - _2014_______ гг.</t>
  </si>
  <si>
    <t>в шаблон ф.5 попала доля по формуле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</si>
</sst>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3"/>
  <sheetViews>
    <sheetView tabSelected="1" view="pageBreakPreview" zoomScale="76" zoomScaleSheetLayoutView="76" zoomScalePageLayoutView="0" workbookViewId="0" topLeftCell="A13">
      <selection activeCell="F23" sqref="F23"/>
    </sheetView>
  </sheetViews>
  <sheetFormatPr defaultColWidth="9.00390625" defaultRowHeight="12.75"/>
  <cols>
    <col min="1" max="1" width="4.375" style="0" customWidth="1"/>
    <col min="2" max="2" width="9.00390625" style="0" customWidth="1"/>
    <col min="3" max="3" width="71.375" style="0" customWidth="1"/>
    <col min="4" max="4" width="10.125" style="0" customWidth="1"/>
    <col min="5" max="5" width="10.50390625" style="0" customWidth="1"/>
    <col min="6" max="6" width="9.875" style="0" customWidth="1"/>
    <col min="7" max="7" width="17.625" style="0" customWidth="1"/>
  </cols>
  <sheetData>
    <row r="1" ht="15">
      <c r="D1" s="1" t="s">
        <v>0</v>
      </c>
    </row>
    <row r="2" ht="15">
      <c r="D2" s="1" t="s">
        <v>1</v>
      </c>
    </row>
    <row r="3" ht="15">
      <c r="D3" s="1" t="s">
        <v>2</v>
      </c>
    </row>
    <row r="5" spans="2:12" ht="18.75" customHeight="1">
      <c r="B5" s="2"/>
      <c r="C5" s="27" t="s">
        <v>3</v>
      </c>
      <c r="D5" s="27"/>
      <c r="E5" s="27"/>
      <c r="F5" s="27"/>
      <c r="G5" s="27"/>
      <c r="H5" s="2"/>
      <c r="I5" s="2"/>
      <c r="J5" s="2"/>
      <c r="K5" s="2"/>
      <c r="L5" s="2"/>
    </row>
    <row r="6" spans="2:12" ht="18.75" customHeight="1">
      <c r="B6" s="2"/>
      <c r="C6" s="27" t="s">
        <v>4</v>
      </c>
      <c r="D6" s="27"/>
      <c r="E6" s="27"/>
      <c r="F6" s="27"/>
      <c r="G6" s="27"/>
      <c r="H6" s="2"/>
      <c r="I6" s="2"/>
      <c r="J6" s="2"/>
      <c r="K6" s="2"/>
      <c r="L6" s="2"/>
    </row>
    <row r="7" spans="2:12" ht="18.75" customHeight="1">
      <c r="B7" s="2"/>
      <c r="C7" s="27" t="s">
        <v>5</v>
      </c>
      <c r="D7" s="27"/>
      <c r="E7" s="27"/>
      <c r="F7" s="27"/>
      <c r="G7" s="27"/>
      <c r="H7" s="2"/>
      <c r="I7" s="2"/>
      <c r="J7" s="2"/>
      <c r="K7" s="2"/>
      <c r="L7" s="2"/>
    </row>
    <row r="8" spans="2:12" ht="18.75" customHeight="1">
      <c r="B8" s="2"/>
      <c r="C8" s="27" t="s">
        <v>6</v>
      </c>
      <c r="D8" s="27"/>
      <c r="E8" s="27"/>
      <c r="F8" s="27"/>
      <c r="G8" s="27"/>
      <c r="H8" s="2"/>
      <c r="I8" s="2"/>
      <c r="J8" s="2"/>
      <c r="K8" s="2"/>
      <c r="L8" s="2"/>
    </row>
    <row r="9" ht="18">
      <c r="B9" s="3"/>
    </row>
    <row r="10" spans="2:11" ht="15.75" customHeight="1">
      <c r="B10" s="28" t="s">
        <v>122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" customHeight="1">
      <c r="B11" s="28" t="s">
        <v>148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15" customHeight="1">
      <c r="B12" s="28" t="s">
        <v>149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2:11" ht="15" customHeight="1">
      <c r="B13" s="28" t="s">
        <v>150</v>
      </c>
      <c r="C13" s="28"/>
      <c r="D13" s="28"/>
      <c r="E13" s="28"/>
      <c r="F13" s="28"/>
      <c r="G13" s="28"/>
      <c r="H13" s="28"/>
      <c r="I13" s="28"/>
      <c r="J13" s="28"/>
      <c r="K13" s="28"/>
    </row>
    <row r="15" spans="2:8" ht="12.75" customHeight="1">
      <c r="B15" s="29" t="s">
        <v>7</v>
      </c>
      <c r="C15" s="30" t="s">
        <v>8</v>
      </c>
      <c r="D15" s="30" t="s">
        <v>9</v>
      </c>
      <c r="E15" s="30" t="s">
        <v>10</v>
      </c>
      <c r="F15" s="30"/>
      <c r="G15" s="30" t="s">
        <v>11</v>
      </c>
      <c r="H15" s="1"/>
    </row>
    <row r="16" spans="2:8" ht="13.5" customHeight="1">
      <c r="B16" s="29"/>
      <c r="C16" s="30"/>
      <c r="D16" s="30"/>
      <c r="E16" s="4" t="s">
        <v>12</v>
      </c>
      <c r="F16" s="4" t="s">
        <v>13</v>
      </c>
      <c r="G16" s="30"/>
      <c r="H16" s="1"/>
    </row>
    <row r="17" spans="2:7" ht="15">
      <c r="B17" s="5" t="s">
        <v>14</v>
      </c>
      <c r="C17" s="6" t="s">
        <v>15</v>
      </c>
      <c r="D17" s="4" t="s">
        <v>16</v>
      </c>
      <c r="E17" s="4" t="s">
        <v>16</v>
      </c>
      <c r="F17" s="4" t="s">
        <v>16</v>
      </c>
      <c r="G17" s="4" t="s">
        <v>17</v>
      </c>
    </row>
    <row r="18" spans="2:7" ht="15">
      <c r="B18" s="16" t="s">
        <v>18</v>
      </c>
      <c r="C18" s="17" t="s">
        <v>19</v>
      </c>
      <c r="D18" s="18" t="s">
        <v>20</v>
      </c>
      <c r="E18" s="19">
        <f>E19+E38</f>
        <v>3045.0000000000005</v>
      </c>
      <c r="F18" s="19">
        <f>F19+F38+F54</f>
        <v>10709.15</v>
      </c>
      <c r="G18" s="20"/>
    </row>
    <row r="19" spans="2:7" ht="15">
      <c r="B19" s="21" t="s">
        <v>21</v>
      </c>
      <c r="C19" s="22" t="s">
        <v>22</v>
      </c>
      <c r="D19" s="23" t="s">
        <v>20</v>
      </c>
      <c r="E19" s="24">
        <f>E20+E25+E27+E36+E37</f>
        <v>2197.7000000000003</v>
      </c>
      <c r="F19" s="25">
        <f>F20+F25+F27+F36+F37</f>
        <v>5768.79</v>
      </c>
      <c r="G19" s="26"/>
    </row>
    <row r="20" spans="2:7" ht="15">
      <c r="B20" s="5" t="s">
        <v>23</v>
      </c>
      <c r="C20" s="6" t="s">
        <v>111</v>
      </c>
      <c r="D20" s="4" t="s">
        <v>20</v>
      </c>
      <c r="E20" s="12">
        <f>E21+E22+E23</f>
        <v>627.4</v>
      </c>
      <c r="F20" s="11">
        <f>F21+F22+F23</f>
        <v>1825.8</v>
      </c>
      <c r="G20" s="7"/>
    </row>
    <row r="21" spans="2:7" ht="30.75">
      <c r="B21" s="5" t="s">
        <v>24</v>
      </c>
      <c r="C21" s="6" t="s">
        <v>112</v>
      </c>
      <c r="D21" s="4" t="s">
        <v>20</v>
      </c>
      <c r="E21" s="7"/>
      <c r="F21" s="7">
        <v>233.34</v>
      </c>
      <c r="G21" s="6" t="s">
        <v>140</v>
      </c>
    </row>
    <row r="22" spans="2:7" ht="15">
      <c r="B22" s="5" t="s">
        <v>25</v>
      </c>
      <c r="C22" s="6" t="s">
        <v>26</v>
      </c>
      <c r="D22" s="4" t="s">
        <v>20</v>
      </c>
      <c r="E22" s="7"/>
      <c r="F22" s="11"/>
      <c r="G22" s="7"/>
    </row>
    <row r="23" spans="2:7" ht="123" customHeight="1">
      <c r="B23" s="5" t="s">
        <v>27</v>
      </c>
      <c r="C23" s="6" t="s">
        <v>110</v>
      </c>
      <c r="D23" s="4" t="s">
        <v>20</v>
      </c>
      <c r="E23" s="7">
        <v>627.4</v>
      </c>
      <c r="F23" s="7">
        <f>327.52+1264.94</f>
        <v>1592.46</v>
      </c>
      <c r="G23" s="6" t="s">
        <v>141</v>
      </c>
    </row>
    <row r="24" spans="2:7" ht="15">
      <c r="B24" s="5" t="s">
        <v>28</v>
      </c>
      <c r="C24" s="6" t="s">
        <v>29</v>
      </c>
      <c r="D24" s="4" t="s">
        <v>20</v>
      </c>
      <c r="E24" s="7"/>
      <c r="F24" s="7"/>
      <c r="G24" s="7"/>
    </row>
    <row r="25" spans="2:7" ht="42.75" customHeight="1">
      <c r="B25" s="5" t="s">
        <v>30</v>
      </c>
      <c r="C25" s="6" t="s">
        <v>31</v>
      </c>
      <c r="D25" s="4" t="s">
        <v>20</v>
      </c>
      <c r="E25" s="7">
        <v>753.5</v>
      </c>
      <c r="F25" s="11">
        <v>3760.11</v>
      </c>
      <c r="G25" s="6" t="s">
        <v>144</v>
      </c>
    </row>
    <row r="26" spans="2:7" ht="15">
      <c r="B26" s="5" t="s">
        <v>32</v>
      </c>
      <c r="C26" s="6" t="s">
        <v>29</v>
      </c>
      <c r="D26" s="4" t="s">
        <v>20</v>
      </c>
      <c r="E26" s="7"/>
      <c r="F26" s="7"/>
      <c r="G26" s="7"/>
    </row>
    <row r="27" spans="2:7" ht="15">
      <c r="B27" s="5" t="s">
        <v>33</v>
      </c>
      <c r="C27" s="6" t="s">
        <v>113</v>
      </c>
      <c r="D27" s="4" t="s">
        <v>20</v>
      </c>
      <c r="E27" s="7">
        <f>E28+E29+E30</f>
        <v>609.9</v>
      </c>
      <c r="F27" s="7">
        <f>F28+F29+F30</f>
        <v>182.88</v>
      </c>
      <c r="G27" s="7"/>
    </row>
    <row r="28" spans="2:7" ht="15">
      <c r="B28" s="5" t="s">
        <v>34</v>
      </c>
      <c r="C28" s="6" t="s">
        <v>114</v>
      </c>
      <c r="D28" s="4" t="s">
        <v>20</v>
      </c>
      <c r="E28" s="7"/>
      <c r="F28" s="7"/>
      <c r="G28" s="7"/>
    </row>
    <row r="29" spans="2:7" ht="15">
      <c r="B29" s="5" t="s">
        <v>35</v>
      </c>
      <c r="C29" s="6" t="s">
        <v>115</v>
      </c>
      <c r="D29" s="4" t="s">
        <v>20</v>
      </c>
      <c r="E29" s="7"/>
      <c r="F29" s="7"/>
      <c r="G29" s="7"/>
    </row>
    <row r="30" spans="2:7" ht="15">
      <c r="B30" s="5" t="s">
        <v>36</v>
      </c>
      <c r="C30" s="6" t="s">
        <v>116</v>
      </c>
      <c r="D30" s="4" t="s">
        <v>20</v>
      </c>
      <c r="E30" s="7">
        <v>609.9</v>
      </c>
      <c r="F30" s="7">
        <f>SUM(F31:F35)</f>
        <v>182.88</v>
      </c>
      <c r="G30" s="7"/>
    </row>
    <row r="31" spans="2:7" ht="15">
      <c r="B31" s="5" t="s">
        <v>102</v>
      </c>
      <c r="C31" s="6" t="s">
        <v>106</v>
      </c>
      <c r="D31" s="4" t="s">
        <v>20</v>
      </c>
      <c r="E31" s="7"/>
      <c r="F31" s="7">
        <v>25.49</v>
      </c>
      <c r="G31" s="7"/>
    </row>
    <row r="32" spans="2:7" ht="15">
      <c r="B32" s="5" t="s">
        <v>103</v>
      </c>
      <c r="C32" s="6" t="s">
        <v>107</v>
      </c>
      <c r="D32" s="4" t="s">
        <v>20</v>
      </c>
      <c r="E32" s="7"/>
      <c r="F32" s="7">
        <v>10.74</v>
      </c>
      <c r="G32" s="7"/>
    </row>
    <row r="33" spans="2:7" ht="15">
      <c r="B33" s="5" t="s">
        <v>104</v>
      </c>
      <c r="C33" s="6" t="s">
        <v>108</v>
      </c>
      <c r="D33" s="4" t="s">
        <v>20</v>
      </c>
      <c r="E33" s="7"/>
      <c r="F33" s="7">
        <v>88.74</v>
      </c>
      <c r="G33" s="7"/>
    </row>
    <row r="34" spans="2:7" ht="15">
      <c r="B34" s="5" t="s">
        <v>105</v>
      </c>
      <c r="C34" s="6" t="s">
        <v>137</v>
      </c>
      <c r="D34" s="4" t="s">
        <v>20</v>
      </c>
      <c r="E34" s="7"/>
      <c r="F34" s="7">
        <v>53.79</v>
      </c>
      <c r="G34" s="7"/>
    </row>
    <row r="35" spans="2:7" ht="15">
      <c r="B35" s="5" t="s">
        <v>109</v>
      </c>
      <c r="C35" s="6" t="s">
        <v>138</v>
      </c>
      <c r="D35" s="4" t="s">
        <v>20</v>
      </c>
      <c r="E35" s="7"/>
      <c r="F35" s="7">
        <v>4.12</v>
      </c>
      <c r="G35" s="7"/>
    </row>
    <row r="36" spans="2:7" ht="30.75">
      <c r="B36" s="5" t="s">
        <v>37</v>
      </c>
      <c r="C36" s="6" t="s">
        <v>38</v>
      </c>
      <c r="D36" s="4" t="s">
        <v>20</v>
      </c>
      <c r="E36" s="7"/>
      <c r="F36" s="7"/>
      <c r="G36" s="7"/>
    </row>
    <row r="37" spans="2:7" ht="30.75">
      <c r="B37" s="5" t="s">
        <v>39</v>
      </c>
      <c r="C37" s="6" t="s">
        <v>40</v>
      </c>
      <c r="D37" s="4" t="s">
        <v>20</v>
      </c>
      <c r="E37" s="7">
        <v>206.9</v>
      </c>
      <c r="F37" s="7"/>
      <c r="G37" s="6" t="s">
        <v>139</v>
      </c>
    </row>
    <row r="38" spans="2:7" ht="15">
      <c r="B38" s="21" t="s">
        <v>41</v>
      </c>
      <c r="C38" s="22" t="s">
        <v>42</v>
      </c>
      <c r="D38" s="23" t="s">
        <v>20</v>
      </c>
      <c r="E38" s="24">
        <f>SUM(E39:E51)</f>
        <v>847.3000000000001</v>
      </c>
      <c r="F38" s="25">
        <f>SUM(F39:F51)</f>
        <v>2716.76</v>
      </c>
      <c r="G38" s="26"/>
    </row>
    <row r="39" spans="2:7" ht="15">
      <c r="B39" s="5" t="s">
        <v>43</v>
      </c>
      <c r="C39" s="6" t="s">
        <v>44</v>
      </c>
      <c r="D39" s="4" t="s">
        <v>20</v>
      </c>
      <c r="E39" s="7"/>
      <c r="F39" s="7"/>
      <c r="G39" s="7"/>
    </row>
    <row r="40" spans="2:7" ht="30.75">
      <c r="B40" s="5" t="s">
        <v>45</v>
      </c>
      <c r="C40" s="6" t="s">
        <v>46</v>
      </c>
      <c r="D40" s="4" t="s">
        <v>20</v>
      </c>
      <c r="E40" s="7"/>
      <c r="F40" s="7"/>
      <c r="G40" s="7"/>
    </row>
    <row r="41" spans="2:7" ht="15">
      <c r="B41" s="5" t="s">
        <v>47</v>
      </c>
      <c r="C41" s="6" t="s">
        <v>48</v>
      </c>
      <c r="D41" s="4" t="s">
        <v>20</v>
      </c>
      <c r="E41" s="7"/>
      <c r="G41" s="7"/>
    </row>
    <row r="42" spans="2:7" ht="30.75">
      <c r="B42" s="5" t="s">
        <v>49</v>
      </c>
      <c r="C42" s="6" t="s">
        <v>50</v>
      </c>
      <c r="D42" s="4" t="s">
        <v>20</v>
      </c>
      <c r="E42" s="7">
        <v>232</v>
      </c>
      <c r="F42" s="11">
        <v>1143.68</v>
      </c>
      <c r="G42" s="6" t="s">
        <v>142</v>
      </c>
    </row>
    <row r="43" spans="2:7" ht="30.75">
      <c r="B43" s="5" t="s">
        <v>51</v>
      </c>
      <c r="C43" s="6" t="s">
        <v>52</v>
      </c>
      <c r="D43" s="4" t="s">
        <v>20</v>
      </c>
      <c r="E43" s="7"/>
      <c r="F43" s="7"/>
      <c r="G43" s="7"/>
    </row>
    <row r="44" spans="2:7" ht="46.5">
      <c r="B44" s="5" t="s">
        <v>53</v>
      </c>
      <c r="C44" s="6" t="s">
        <v>54</v>
      </c>
      <c r="D44" s="4" t="s">
        <v>20</v>
      </c>
      <c r="E44" s="7">
        <v>563.6</v>
      </c>
      <c r="F44" s="11">
        <v>1275.49</v>
      </c>
      <c r="G44" s="6" t="s">
        <v>145</v>
      </c>
    </row>
    <row r="45" spans="2:7" ht="15">
      <c r="B45" s="5" t="s">
        <v>55</v>
      </c>
      <c r="C45" s="6" t="s">
        <v>56</v>
      </c>
      <c r="D45" s="4" t="s">
        <v>20</v>
      </c>
      <c r="E45" s="7"/>
      <c r="F45" s="7"/>
      <c r="G45" s="7"/>
    </row>
    <row r="46" spans="2:7" ht="15">
      <c r="B46" s="5" t="s">
        <v>57</v>
      </c>
      <c r="C46" s="6" t="s">
        <v>58</v>
      </c>
      <c r="D46" s="4" t="s">
        <v>20</v>
      </c>
      <c r="E46" s="7">
        <v>51.7</v>
      </c>
      <c r="F46" s="7"/>
      <c r="G46" s="7"/>
    </row>
    <row r="47" spans="2:7" ht="46.5">
      <c r="B47" s="5" t="s">
        <v>59</v>
      </c>
      <c r="C47" s="6" t="s">
        <v>136</v>
      </c>
      <c r="D47" s="4" t="s">
        <v>20</v>
      </c>
      <c r="E47" s="7"/>
      <c r="F47" s="7">
        <v>255.04</v>
      </c>
      <c r="G47" s="6" t="s">
        <v>143</v>
      </c>
    </row>
    <row r="48" spans="2:7" ht="46.5">
      <c r="B48" s="5" t="s">
        <v>60</v>
      </c>
      <c r="C48" s="6" t="s">
        <v>61</v>
      </c>
      <c r="D48" s="4" t="s">
        <v>20</v>
      </c>
      <c r="E48" s="7"/>
      <c r="F48" s="7"/>
      <c r="G48" s="7"/>
    </row>
    <row r="49" spans="2:7" ht="15">
      <c r="B49" s="5" t="s">
        <v>62</v>
      </c>
      <c r="C49" s="6" t="s">
        <v>63</v>
      </c>
      <c r="D49" s="4" t="s">
        <v>64</v>
      </c>
      <c r="E49" s="7"/>
      <c r="F49" s="7"/>
      <c r="G49" s="7"/>
    </row>
    <row r="50" spans="2:7" ht="93">
      <c r="B50" s="5" t="s">
        <v>65</v>
      </c>
      <c r="C50" s="8" t="s">
        <v>66</v>
      </c>
      <c r="D50" s="4" t="s">
        <v>20</v>
      </c>
      <c r="E50" s="7"/>
      <c r="F50" s="7"/>
      <c r="G50" s="7"/>
    </row>
    <row r="51" spans="2:7" ht="15">
      <c r="B51" s="5" t="s">
        <v>67</v>
      </c>
      <c r="C51" s="6" t="s">
        <v>121</v>
      </c>
      <c r="D51" s="4" t="s">
        <v>20</v>
      </c>
      <c r="E51" s="7"/>
      <c r="F51" s="7">
        <f>SUM(F52:F53)</f>
        <v>42.55</v>
      </c>
      <c r="G51" s="7" t="s">
        <v>146</v>
      </c>
    </row>
    <row r="52" spans="2:7" ht="15">
      <c r="B52" s="5" t="s">
        <v>119</v>
      </c>
      <c r="C52" s="6" t="s">
        <v>117</v>
      </c>
      <c r="D52" s="4" t="s">
        <v>20</v>
      </c>
      <c r="E52" s="7"/>
      <c r="F52" s="7">
        <v>25.06</v>
      </c>
      <c r="G52" s="7"/>
    </row>
    <row r="53" spans="2:7" ht="15">
      <c r="B53" s="5" t="s">
        <v>120</v>
      </c>
      <c r="C53" s="6" t="s">
        <v>118</v>
      </c>
      <c r="D53" s="4" t="s">
        <v>20</v>
      </c>
      <c r="E53" s="7"/>
      <c r="F53" s="7">
        <v>17.49</v>
      </c>
      <c r="G53" s="7"/>
    </row>
    <row r="54" spans="2:7" ht="46.5">
      <c r="B54" s="5" t="s">
        <v>68</v>
      </c>
      <c r="C54" s="6" t="s">
        <v>69</v>
      </c>
      <c r="D54" s="4" t="s">
        <v>20</v>
      </c>
      <c r="E54" s="7"/>
      <c r="F54" s="32">
        <v>2223.6</v>
      </c>
      <c r="G54" s="6" t="s">
        <v>151</v>
      </c>
    </row>
    <row r="55" spans="2:7" ht="30.75">
      <c r="B55" s="5" t="s">
        <v>70</v>
      </c>
      <c r="C55" s="6" t="s">
        <v>71</v>
      </c>
      <c r="D55" s="4" t="s">
        <v>20</v>
      </c>
      <c r="E55" s="7"/>
      <c r="F55" s="7"/>
      <c r="G55" s="7"/>
    </row>
    <row r="56" spans="2:7" ht="30.75">
      <c r="B56" s="5" t="s">
        <v>72</v>
      </c>
      <c r="C56" s="6" t="s">
        <v>73</v>
      </c>
      <c r="D56" s="4" t="s">
        <v>20</v>
      </c>
      <c r="E56" s="13">
        <v>6043.798</v>
      </c>
      <c r="F56" s="14">
        <v>5869.028</v>
      </c>
      <c r="G56" s="7"/>
    </row>
    <row r="57" spans="2:7" ht="15">
      <c r="B57" s="5" t="s">
        <v>21</v>
      </c>
      <c r="C57" s="7" t="s">
        <v>74</v>
      </c>
      <c r="D57" s="9" t="s">
        <v>75</v>
      </c>
      <c r="E57" s="13">
        <v>3185.8</v>
      </c>
      <c r="F57" s="14">
        <v>3138.459</v>
      </c>
      <c r="G57" s="7"/>
    </row>
    <row r="58" spans="2:7" ht="46.5">
      <c r="B58" s="5" t="s">
        <v>41</v>
      </c>
      <c r="C58" s="6" t="s">
        <v>76</v>
      </c>
      <c r="D58" s="6" t="s">
        <v>147</v>
      </c>
      <c r="E58" s="13">
        <v>1.89711</v>
      </c>
      <c r="F58" s="14">
        <v>1.87003</v>
      </c>
      <c r="G58" s="7"/>
    </row>
    <row r="59" spans="2:7" ht="46.5">
      <c r="B59" s="5" t="s">
        <v>77</v>
      </c>
      <c r="C59" s="6" t="s">
        <v>78</v>
      </c>
      <c r="D59" s="4" t="s">
        <v>16</v>
      </c>
      <c r="E59" s="4" t="s">
        <v>16</v>
      </c>
      <c r="F59" s="4" t="s">
        <v>16</v>
      </c>
      <c r="G59" s="4" t="s">
        <v>17</v>
      </c>
    </row>
    <row r="60" spans="2:7" ht="15">
      <c r="B60" s="5">
        <v>1</v>
      </c>
      <c r="C60" s="10" t="s">
        <v>79</v>
      </c>
      <c r="D60" s="4" t="s">
        <v>80</v>
      </c>
      <c r="E60" s="13">
        <v>29</v>
      </c>
      <c r="F60" s="13">
        <v>29</v>
      </c>
      <c r="G60" s="7"/>
    </row>
    <row r="61" spans="2:7" ht="15">
      <c r="B61" s="5">
        <v>2</v>
      </c>
      <c r="C61" s="10" t="s">
        <v>81</v>
      </c>
      <c r="D61" s="4" t="s">
        <v>82</v>
      </c>
      <c r="E61" s="13">
        <v>913.56</v>
      </c>
      <c r="F61" s="13">
        <v>913.56</v>
      </c>
      <c r="G61" s="7"/>
    </row>
    <row r="62" spans="2:7" ht="30.75">
      <c r="B62" s="5" t="s">
        <v>83</v>
      </c>
      <c r="C62" s="10" t="s">
        <v>84</v>
      </c>
      <c r="D62" s="4" t="s">
        <v>82</v>
      </c>
      <c r="E62" s="13"/>
      <c r="F62" s="13"/>
      <c r="G62" s="7"/>
    </row>
    <row r="63" spans="2:7" ht="30.75">
      <c r="B63" s="5">
        <v>3</v>
      </c>
      <c r="C63" s="10" t="s">
        <v>128</v>
      </c>
      <c r="D63" s="4" t="s">
        <v>85</v>
      </c>
      <c r="E63" s="13">
        <v>1184.13</v>
      </c>
      <c r="F63" s="13">
        <v>1184.13</v>
      </c>
      <c r="G63" s="7"/>
    </row>
    <row r="64" spans="2:7" ht="30.75">
      <c r="B64" s="5" t="s">
        <v>123</v>
      </c>
      <c r="C64" s="10" t="s">
        <v>129</v>
      </c>
      <c r="D64" s="4" t="s">
        <v>85</v>
      </c>
      <c r="E64" s="13">
        <v>1.33</v>
      </c>
      <c r="F64" s="13">
        <v>1.33</v>
      </c>
      <c r="G64" s="7"/>
    </row>
    <row r="65" spans="2:7" ht="30.75">
      <c r="B65" s="5" t="s">
        <v>124</v>
      </c>
      <c r="C65" s="10" t="s">
        <v>130</v>
      </c>
      <c r="D65" s="4" t="s">
        <v>85</v>
      </c>
      <c r="E65" s="13">
        <v>875</v>
      </c>
      <c r="F65" s="13">
        <v>875</v>
      </c>
      <c r="G65" s="7"/>
    </row>
    <row r="66" spans="2:7" ht="30.75">
      <c r="B66" s="5" t="s">
        <v>125</v>
      </c>
      <c r="C66" s="10" t="s">
        <v>131</v>
      </c>
      <c r="D66" s="4" t="s">
        <v>85</v>
      </c>
      <c r="E66" s="13">
        <v>307.8</v>
      </c>
      <c r="F66" s="13">
        <v>307.8</v>
      </c>
      <c r="G66" s="7"/>
    </row>
    <row r="67" spans="2:7" ht="15">
      <c r="B67" s="5">
        <v>4</v>
      </c>
      <c r="C67" s="10" t="s">
        <v>132</v>
      </c>
      <c r="D67" s="4" t="s">
        <v>85</v>
      </c>
      <c r="E67" s="13">
        <v>3594.2</v>
      </c>
      <c r="F67" s="13">
        <v>3594.2</v>
      </c>
      <c r="G67" s="7"/>
    </row>
    <row r="68" spans="2:7" ht="30.75">
      <c r="B68" s="5" t="s">
        <v>126</v>
      </c>
      <c r="C68" s="10" t="s">
        <v>133</v>
      </c>
      <c r="D68" s="4" t="s">
        <v>85</v>
      </c>
      <c r="E68" s="13">
        <v>452.8</v>
      </c>
      <c r="F68" s="13">
        <v>452.8</v>
      </c>
      <c r="G68" s="7"/>
    </row>
    <row r="69" spans="2:7" ht="30.75">
      <c r="B69" s="5" t="s">
        <v>127</v>
      </c>
      <c r="C69" s="10" t="s">
        <v>134</v>
      </c>
      <c r="D69" s="4" t="s">
        <v>85</v>
      </c>
      <c r="E69" s="13">
        <v>3141.4</v>
      </c>
      <c r="F69" s="13">
        <v>3141.4</v>
      </c>
      <c r="G69" s="7"/>
    </row>
    <row r="70" spans="2:7" ht="15">
      <c r="B70" s="5">
        <v>5</v>
      </c>
      <c r="C70" s="10" t="s">
        <v>86</v>
      </c>
      <c r="D70" s="4" t="s">
        <v>87</v>
      </c>
      <c r="E70" s="13">
        <v>353.7</v>
      </c>
      <c r="F70" s="13">
        <v>353.7</v>
      </c>
      <c r="G70" s="7"/>
    </row>
    <row r="71" spans="2:7" ht="15">
      <c r="B71" s="5" t="s">
        <v>88</v>
      </c>
      <c r="C71" s="10" t="s">
        <v>89</v>
      </c>
      <c r="D71" s="4" t="s">
        <v>87</v>
      </c>
      <c r="E71" s="7"/>
      <c r="F71" s="7"/>
      <c r="G71" s="7"/>
    </row>
    <row r="72" spans="2:7" ht="15">
      <c r="B72" s="5">
        <v>6</v>
      </c>
      <c r="C72" s="10" t="s">
        <v>90</v>
      </c>
      <c r="D72" s="4" t="s">
        <v>91</v>
      </c>
      <c r="E72" s="13">
        <v>0.23</v>
      </c>
      <c r="F72" s="13">
        <v>0.23</v>
      </c>
      <c r="G72" s="7"/>
    </row>
    <row r="73" spans="2:7" ht="30.75">
      <c r="B73" s="5">
        <v>7</v>
      </c>
      <c r="C73" s="10" t="s">
        <v>92</v>
      </c>
      <c r="D73" s="4" t="s">
        <v>20</v>
      </c>
      <c r="E73" s="14">
        <v>0</v>
      </c>
      <c r="F73" s="14">
        <v>0</v>
      </c>
      <c r="G73" s="7"/>
    </row>
    <row r="74" spans="2:7" ht="15">
      <c r="B74" s="5" t="s">
        <v>93</v>
      </c>
      <c r="C74" s="10" t="s">
        <v>94</v>
      </c>
      <c r="D74" s="4" t="s">
        <v>20</v>
      </c>
      <c r="E74" s="14">
        <v>0</v>
      </c>
      <c r="F74" s="14">
        <v>0</v>
      </c>
      <c r="G74" s="7"/>
    </row>
    <row r="75" spans="2:7" ht="30.75">
      <c r="B75" s="5">
        <v>8</v>
      </c>
      <c r="C75" s="10" t="s">
        <v>95</v>
      </c>
      <c r="D75" s="4" t="s">
        <v>91</v>
      </c>
      <c r="E75" s="14">
        <v>5.2</v>
      </c>
      <c r="F75" s="13">
        <v>4.82</v>
      </c>
      <c r="G75" s="4" t="s">
        <v>17</v>
      </c>
    </row>
    <row r="77" spans="2:3" ht="15" customHeight="1">
      <c r="B77" s="31" t="s">
        <v>96</v>
      </c>
      <c r="C77" s="31"/>
    </row>
    <row r="78" spans="2:7" ht="60.75" customHeight="1">
      <c r="B78" s="31" t="s">
        <v>97</v>
      </c>
      <c r="C78" s="31"/>
      <c r="D78" s="31"/>
      <c r="E78" s="31"/>
      <c r="F78" s="31"/>
      <c r="G78" s="31"/>
    </row>
    <row r="79" spans="2:7" ht="34.5" customHeight="1">
      <c r="B79" s="31" t="s">
        <v>98</v>
      </c>
      <c r="C79" s="31"/>
      <c r="D79" s="31"/>
      <c r="E79" s="31"/>
      <c r="F79" s="31"/>
      <c r="G79" s="31"/>
    </row>
    <row r="80" spans="2:7" ht="32.25" customHeight="1">
      <c r="B80" s="31" t="s">
        <v>99</v>
      </c>
      <c r="C80" s="31"/>
      <c r="D80" s="31"/>
      <c r="E80" s="31"/>
      <c r="F80" s="31"/>
      <c r="G80" s="31"/>
    </row>
    <row r="81" spans="2:7" ht="36" customHeight="1">
      <c r="B81" s="31" t="s">
        <v>100</v>
      </c>
      <c r="C81" s="31"/>
      <c r="D81" s="31"/>
      <c r="E81" s="31"/>
      <c r="F81" s="31"/>
      <c r="G81" s="31"/>
    </row>
    <row r="82" spans="2:7" ht="36" customHeight="1">
      <c r="B82" s="31" t="s">
        <v>101</v>
      </c>
      <c r="C82" s="31"/>
      <c r="D82" s="31"/>
      <c r="E82" s="31"/>
      <c r="F82" s="31"/>
      <c r="G82" s="31"/>
    </row>
    <row r="83" ht="12.75">
      <c r="C83" s="15" t="s">
        <v>135</v>
      </c>
    </row>
  </sheetData>
  <sheetProtection/>
  <mergeCells count="19">
    <mergeCell ref="B77:C77"/>
    <mergeCell ref="B78:G78"/>
    <mergeCell ref="B79:G79"/>
    <mergeCell ref="B80:G80"/>
    <mergeCell ref="B81:G81"/>
    <mergeCell ref="B82:G82"/>
    <mergeCell ref="B12:K12"/>
    <mergeCell ref="B13:K13"/>
    <mergeCell ref="B15:B16"/>
    <mergeCell ref="C15:C16"/>
    <mergeCell ref="D15:D16"/>
    <mergeCell ref="E15:F15"/>
    <mergeCell ref="G15:G16"/>
    <mergeCell ref="C5:G5"/>
    <mergeCell ref="C6:G6"/>
    <mergeCell ref="C7:G7"/>
    <mergeCell ref="C8:G8"/>
    <mergeCell ref="B10:K10"/>
    <mergeCell ref="B11:K11"/>
  </mergeCells>
  <printOptions/>
  <pageMargins left="0" right="0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4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pankol</cp:lastModifiedBy>
  <cp:lastPrinted>2015-04-09T10:29:18Z</cp:lastPrinted>
  <dcterms:created xsi:type="dcterms:W3CDTF">2015-03-27T06:22:17Z</dcterms:created>
  <dcterms:modified xsi:type="dcterms:W3CDTF">2015-04-10T08:18:55Z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424913451</vt:i4>
  </property>
  <property fmtid="{D5CDD505-2E9C-101B-9397-08002B2CF9AE}" pid="4" name="_NewReviewCycle">
    <vt:lpwstr/>
  </property>
  <property fmtid="{D5CDD505-2E9C-101B-9397-08002B2CF9AE}" pid="5" name="_EmailSubject">
    <vt:lpwstr>Прилож. 2 к приказу ФСТ 1831-э от 24.10.2014г. .xls</vt:lpwstr>
  </property>
  <property fmtid="{D5CDD505-2E9C-101B-9397-08002B2CF9AE}" pid="6" name="_AuthorEmail">
    <vt:lpwstr>Lyubov.Pankova@alcoa.com</vt:lpwstr>
  </property>
  <property fmtid="{D5CDD505-2E9C-101B-9397-08002B2CF9AE}" pid="7" name="_AuthorEmailDisplayName">
    <vt:lpwstr>Pankova, Lyubov</vt:lpwstr>
  </property>
  <property fmtid="{D5CDD505-2E9C-101B-9397-08002B2CF9AE}" pid="8" name="_PreviousAdHocReviewCycleID">
    <vt:i4>997163470</vt:i4>
  </property>
</Properties>
</file>